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cccd-my.sharepoint.com/personal/sean_hancock_gcccd_edu/Documents/Project Files/Promise/"/>
    </mc:Choice>
  </mc:AlternateContent>
  <bookViews>
    <workbookView xWindow="0" yWindow="0" windowWidth="28800" windowHeight="14100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4" i="1"/>
  <c r="E4" i="1"/>
  <c r="E5" i="1"/>
  <c r="E7" i="1"/>
  <c r="E8" i="1"/>
  <c r="C10" i="1"/>
  <c r="E10" i="1"/>
  <c r="E11" i="1"/>
  <c r="E6" i="1"/>
  <c r="E9" i="1"/>
  <c r="E12" i="1"/>
  <c r="D12" i="1"/>
  <c r="C12" i="1"/>
  <c r="B12" i="1"/>
</calcChain>
</file>

<file path=xl/sharedStrings.xml><?xml version="1.0" encoding="utf-8"?>
<sst xmlns="http://schemas.openxmlformats.org/spreadsheetml/2006/main" count="31" uniqueCount="29">
  <si>
    <t>Tuition Fees</t>
  </si>
  <si>
    <t>Health Fees</t>
  </si>
  <si>
    <t>Student Activities</t>
  </si>
  <si>
    <t>Transportation</t>
  </si>
  <si>
    <t>Book/course Materials</t>
  </si>
  <si>
    <t>Other</t>
  </si>
  <si>
    <t>Staffing</t>
  </si>
  <si>
    <t>Totals</t>
  </si>
  <si>
    <t>Year 1</t>
  </si>
  <si>
    <t>Year 2</t>
  </si>
  <si>
    <t>Summer/
Intersession</t>
  </si>
  <si>
    <t>NA</t>
  </si>
  <si>
    <t>Mktg/Events/Professional Development</t>
  </si>
  <si>
    <t>Allocation</t>
  </si>
  <si>
    <t>Program Costs</t>
  </si>
  <si>
    <t>Balance</t>
  </si>
  <si>
    <t>Additional Assumptions:</t>
  </si>
  <si>
    <t>2nd year only participants excluded (currently 140+)</t>
  </si>
  <si>
    <t>100% retention 3rd to 4th semester</t>
  </si>
  <si>
    <t>Worhsheet only calcuates mandatory fees on non-CCPG students</t>
  </si>
  <si>
    <t>1637 fall 2019 new participants (225% of fall 2018)</t>
  </si>
  <si>
    <t>Based on average of 14 units</t>
  </si>
  <si>
    <t>5408 projected 1st time/full time students 2019-20 (2704 is 50%)</t>
  </si>
  <si>
    <t>New spring participants excluded (SP18 = 91 new participants)</t>
  </si>
  <si>
    <t>2704 would represent an increase of 165% over fall 2019 new participants</t>
  </si>
  <si>
    <r>
      <t xml:space="preserve">California College Promise Project (CCPP) Cost Estimator Tool (Adjusted)
</t>
    </r>
    <r>
      <rPr>
        <b/>
        <i/>
        <sz val="14"/>
        <color theme="0"/>
        <rFont val="Calibri"/>
        <family val="2"/>
        <scheme val="minor"/>
      </rPr>
      <t>Total Cost Summary Sheet</t>
    </r>
  </si>
  <si>
    <t>Annual cost of supporing 2 cohorts of equal size/assumptions (persistence, CCPG%, etc.)</t>
  </si>
  <si>
    <t>Adjusted to cover mandatory fees for all students, not only non-CCPG participants</t>
  </si>
  <si>
    <t>2704 Annual Promist Scholars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</si>
</sst>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6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9" fillId="4" borderId="5" xfId="1" applyNumberFormat="1" applyFont="1" applyFill="1" applyBorder="1"/>
    <xf numFmtId="164" fontId="6" fillId="3" borderId="6" xfId="0" applyNumberFormat="1" applyFont="1" applyFill="1" applyBorder="1"/>
    <xf numFmtId="0" fontId="8" fillId="3" borderId="5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/>
    <xf numFmtId="0" fontId="7" fillId="2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64" fontId="6" fillId="4" borderId="8" xfId="1" applyNumberFormat="1" applyFont="1" applyFill="1" applyBorder="1"/>
    <xf numFmtId="164" fontId="6" fillId="3" borderId="9" xfId="0" applyNumberFormat="1" applyFont="1" applyFill="1" applyBorder="1"/>
    <xf numFmtId="0" fontId="10" fillId="0" borderId="0" xfId="0" applyFont="1"/>
    <xf numFmtId="0" fontId="0" fillId="0" borderId="0" xfId="0" applyFont="1"/>
    <xf numFmtId="0" fontId="6" fillId="4" borderId="10" xfId="0" applyFont="1" applyFill="1" applyBorder="1" applyAlignment="1">
      <alignment horizontal="right"/>
    </xf>
    <xf numFmtId="164" fontId="9" fillId="4" borderId="11" xfId="1" applyNumberFormat="1" applyFont="1" applyFill="1" applyBorder="1"/>
    <xf numFmtId="0" fontId="6" fillId="4" borderId="3" xfId="0" applyFont="1" applyFill="1" applyBorder="1" applyAlignment="1">
      <alignment horizontal="right"/>
    </xf>
    <xf numFmtId="164" fontId="9" fillId="4" borderId="9" xfId="1" applyNumberFormat="1" applyFont="1" applyFill="1" applyBorder="1"/>
    <xf numFmtId="0" fontId="6" fillId="4" borderId="12" xfId="0" applyFont="1" applyFill="1" applyBorder="1" applyAlignment="1">
      <alignment horizontal="right"/>
    </xf>
    <xf numFmtId="164" fontId="6" fillId="4" borderId="13" xfId="1" applyNumberFormat="1" applyFont="1" applyFill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%20CP%20Cost%20Estimator%20Too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tudent Costs"/>
      <sheetName val="Institutional Costs"/>
      <sheetName val="Summer and Intersession Costs"/>
      <sheetName val="Cost Summary Sheet"/>
      <sheetName val="RefHidden"/>
    </sheetNames>
    <sheetDataSet>
      <sheetData sheetId="0">
        <row r="5">
          <cell r="B5" t="str">
            <v>How many terms are covered by your College Promise program? (Do not include coverage for summer or intersession terms -- this will be covered in the "Summer &amp; Intersession Costs" tab.)</v>
          </cell>
        </row>
        <row r="6">
          <cell r="B6" t="str">
            <v>Does your college use the semester or quarter  system?</v>
          </cell>
        </row>
      </sheetData>
      <sheetData sheetId="1"/>
      <sheetData sheetId="2">
        <row r="7">
          <cell r="B7" t="str">
            <v>Position 1</v>
          </cell>
        </row>
        <row r="8">
          <cell r="B8" t="str">
            <v>Position 2</v>
          </cell>
        </row>
        <row r="9">
          <cell r="B9" t="str">
            <v>Position 3</v>
          </cell>
        </row>
        <row r="10">
          <cell r="B10" t="str">
            <v>Position 4</v>
          </cell>
        </row>
        <row r="11">
          <cell r="B11" t="str">
            <v>Position 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D15" sqref="D15"/>
    </sheetView>
  </sheetViews>
  <sheetFormatPr defaultRowHeight="15" x14ac:dyDescent="0.25"/>
  <cols>
    <col min="1" max="1" width="27.7109375" customWidth="1"/>
    <col min="2" max="2" width="19" bestFit="1" customWidth="1"/>
    <col min="3" max="3" width="17.7109375" bestFit="1" customWidth="1"/>
    <col min="4" max="4" width="18" customWidth="1"/>
    <col min="5" max="5" width="19" bestFit="1" customWidth="1"/>
  </cols>
  <sheetData>
    <row r="1" spans="1:5" ht="18.75" x14ac:dyDescent="0.25">
      <c r="A1" s="1" t="s">
        <v>25</v>
      </c>
      <c r="B1" s="6"/>
      <c r="C1" s="6"/>
      <c r="D1" s="6"/>
      <c r="E1" s="12"/>
    </row>
    <row r="2" spans="1:5" x14ac:dyDescent="0.25">
      <c r="A2" s="24" t="s">
        <v>28</v>
      </c>
      <c r="B2" s="25"/>
      <c r="C2" s="25"/>
      <c r="D2" s="25"/>
      <c r="E2" s="26"/>
    </row>
    <row r="3" spans="1:5" ht="37.5" x14ac:dyDescent="0.3">
      <c r="A3" s="2"/>
      <c r="B3" s="7" t="s">
        <v>8</v>
      </c>
      <c r="C3" s="7" t="s">
        <v>9</v>
      </c>
      <c r="D3" s="10" t="s">
        <v>10</v>
      </c>
      <c r="E3" s="13" t="s">
        <v>7</v>
      </c>
    </row>
    <row r="4" spans="1:5" ht="18.75" x14ac:dyDescent="0.3">
      <c r="A4" s="3" t="s">
        <v>0</v>
      </c>
      <c r="B4" s="8">
        <v>774088</v>
      </c>
      <c r="C4" s="8">
        <v>302680</v>
      </c>
      <c r="D4" s="8">
        <f>46*'[1]Summer and Intersession Costs'!C8*'[1]Summer and Intersession Costs'!C10*'[1]Summer and Intersession Costs'!C5*'[1]Summer and Intersession Costs'!C12</f>
        <v>0</v>
      </c>
      <c r="E4" s="14">
        <f t="shared" ref="E4:E11" si="0">SUM(B4:D4)</f>
        <v>1076768</v>
      </c>
    </row>
    <row r="5" spans="1:5" ht="18.75" x14ac:dyDescent="0.3">
      <c r="A5" s="3" t="s">
        <v>1</v>
      </c>
      <c r="B5" s="8">
        <v>92477</v>
      </c>
      <c r="C5" s="8">
        <v>50835</v>
      </c>
      <c r="D5" s="8">
        <v>0</v>
      </c>
      <c r="E5" s="14">
        <f t="shared" si="0"/>
        <v>143312</v>
      </c>
    </row>
    <row r="6" spans="1:5" ht="18.75" x14ac:dyDescent="0.3">
      <c r="A6" s="3" t="s">
        <v>2</v>
      </c>
      <c r="B6" s="8">
        <v>4624</v>
      </c>
      <c r="C6" s="8">
        <v>2542</v>
      </c>
      <c r="D6" s="8">
        <v>0</v>
      </c>
      <c r="E6" s="14">
        <f t="shared" si="0"/>
        <v>7166</v>
      </c>
    </row>
    <row r="7" spans="1:5" ht="18.75" x14ac:dyDescent="0.3">
      <c r="A7" s="3" t="s">
        <v>3</v>
      </c>
      <c r="B7" s="8">
        <v>0</v>
      </c>
      <c r="C7" s="8">
        <v>0</v>
      </c>
      <c r="D7" s="8">
        <v>0</v>
      </c>
      <c r="E7" s="14">
        <f t="shared" si="0"/>
        <v>0</v>
      </c>
    </row>
    <row r="8" spans="1:5" ht="18.75" x14ac:dyDescent="0.3">
      <c r="A8" s="3" t="s">
        <v>4</v>
      </c>
      <c r="B8" s="8">
        <v>0</v>
      </c>
      <c r="C8" s="8">
        <v>0</v>
      </c>
      <c r="D8" s="8">
        <v>0</v>
      </c>
      <c r="E8" s="14">
        <f t="shared" si="0"/>
        <v>0</v>
      </c>
    </row>
    <row r="9" spans="1:5" ht="18.75" x14ac:dyDescent="0.3">
      <c r="A9" s="3" t="s">
        <v>5</v>
      </c>
      <c r="B9" s="8">
        <v>6936</v>
      </c>
      <c r="C9" s="8">
        <v>3813</v>
      </c>
      <c r="D9" s="8">
        <v>0</v>
      </c>
      <c r="E9" s="14">
        <f t="shared" si="0"/>
        <v>10749</v>
      </c>
    </row>
    <row r="10" spans="1:5" ht="18.75" x14ac:dyDescent="0.3">
      <c r="A10" s="3" t="s">
        <v>6</v>
      </c>
      <c r="B10" s="8">
        <v>72000</v>
      </c>
      <c r="C10" s="8">
        <f>IF(OR(AND([1]Assumptions!B6="quarter",[1]Assumptions!B5&gt;3),AND([1]Assumptions!B6="semester",[1]Assumptions!B5&gt;2)),SUM('[1]Institutional Costs'!B7:B11),0)</f>
        <v>0</v>
      </c>
      <c r="D10" s="8" t="s">
        <v>11</v>
      </c>
      <c r="E10" s="14">
        <f t="shared" si="0"/>
        <v>72000</v>
      </c>
    </row>
    <row r="11" spans="1:5" ht="37.5" x14ac:dyDescent="0.3">
      <c r="A11" s="4" t="s">
        <v>12</v>
      </c>
      <c r="B11" s="8">
        <v>86000</v>
      </c>
      <c r="C11" s="8">
        <v>0</v>
      </c>
      <c r="D11" s="8" t="s">
        <v>11</v>
      </c>
      <c r="E11" s="14">
        <f t="shared" si="0"/>
        <v>86000</v>
      </c>
    </row>
    <row r="12" spans="1:5" ht="19.5" thickBot="1" x14ac:dyDescent="0.35">
      <c r="A12" s="5" t="s">
        <v>7</v>
      </c>
      <c r="B12" s="9">
        <f>SUM(B4:B11)</f>
        <v>1036125</v>
      </c>
      <c r="C12" s="9">
        <f>SUM(C4:C11)</f>
        <v>359870</v>
      </c>
      <c r="D12" s="11">
        <f>SUM(D4:D9)</f>
        <v>0</v>
      </c>
      <c r="E12" s="15">
        <f>SUM(E4:E11)</f>
        <v>1395995</v>
      </c>
    </row>
    <row r="15" spans="1:5" ht="15.75" thickBot="1" x14ac:dyDescent="0.3"/>
    <row r="16" spans="1:5" ht="18.75" x14ac:dyDescent="0.3">
      <c r="A16" s="18" t="s">
        <v>13</v>
      </c>
      <c r="B16" s="19">
        <v>1423458.12</v>
      </c>
    </row>
    <row r="17" spans="1:2" ht="19.5" thickBot="1" x14ac:dyDescent="0.35">
      <c r="A17" s="20" t="s">
        <v>14</v>
      </c>
      <c r="B17" s="21">
        <v>1395995</v>
      </c>
    </row>
    <row r="18" spans="1:2" ht="19.5" thickBot="1" x14ac:dyDescent="0.35">
      <c r="A18" s="22" t="s">
        <v>15</v>
      </c>
      <c r="B18" s="23">
        <f>(B16)-(B17)</f>
        <v>27463.120000000112</v>
      </c>
    </row>
    <row r="23" spans="1:2" x14ac:dyDescent="0.25">
      <c r="A23" s="16" t="s">
        <v>16</v>
      </c>
    </row>
    <row r="24" spans="1:2" x14ac:dyDescent="0.25">
      <c r="A24" s="17" t="s">
        <v>26</v>
      </c>
    </row>
    <row r="25" spans="1:2" x14ac:dyDescent="0.25">
      <c r="A25" t="s">
        <v>27</v>
      </c>
    </row>
    <row r="26" spans="1:2" x14ac:dyDescent="0.25">
      <c r="A26" t="s">
        <v>22</v>
      </c>
    </row>
    <row r="27" spans="1:2" x14ac:dyDescent="0.25">
      <c r="A27" t="s">
        <v>20</v>
      </c>
    </row>
    <row r="28" spans="1:2" x14ac:dyDescent="0.25">
      <c r="A28" t="s">
        <v>24</v>
      </c>
    </row>
    <row r="29" spans="1:2" x14ac:dyDescent="0.25">
      <c r="A29" t="s">
        <v>23</v>
      </c>
    </row>
    <row r="30" spans="1:2" x14ac:dyDescent="0.25">
      <c r="A30" t="s">
        <v>17</v>
      </c>
    </row>
    <row r="31" spans="1:2" x14ac:dyDescent="0.25">
      <c r="A31" t="s">
        <v>18</v>
      </c>
    </row>
    <row r="32" spans="1:2" x14ac:dyDescent="0.25">
      <c r="A32" t="s">
        <v>19</v>
      </c>
    </row>
    <row r="33" spans="1:1" x14ac:dyDescent="0.25">
      <c r="A33" t="s">
        <v>21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1015D585E1C4C93D00CA74F062321" ma:contentTypeVersion="12" ma:contentTypeDescription="Create a new document." ma:contentTypeScope="" ma:versionID="5c9679e3f61e88d9b871342f49457b37">
  <xsd:schema xmlns:xsd="http://www.w3.org/2001/XMLSchema" xmlns:xs="http://www.w3.org/2001/XMLSchema" xmlns:p="http://schemas.microsoft.com/office/2006/metadata/properties" xmlns:ns3="1aba759a-41f5-492a-a2cc-8e40e88c9d04" xmlns:ns4="483a3e91-c84b-4652-b16c-afff8dead473" targetNamespace="http://schemas.microsoft.com/office/2006/metadata/properties" ma:root="true" ma:fieldsID="b7b8b9f19a631b315f5325e050f15b60" ns3:_="" ns4:_="">
    <xsd:import namespace="1aba759a-41f5-492a-a2cc-8e40e88c9d04"/>
    <xsd:import namespace="483a3e91-c84b-4652-b16c-afff8dead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a759a-41f5-492a-a2cc-8e40e88c9d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a3e91-c84b-4652-b16c-afff8dead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84DBF1-B424-43A5-B01E-384741C45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a759a-41f5-492a-a2cc-8e40e88c9d04"/>
    <ds:schemaRef ds:uri="483a3e91-c84b-4652-b16c-afff8dead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365162-2327-4CE6-81BB-DB37900CA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DC198-C04B-428C-A92B-2747C2C20C0B}">
  <ds:schemaRefs>
    <ds:schemaRef ds:uri="http://schemas.openxmlformats.org/package/2006/metadata/core-properties"/>
    <ds:schemaRef ds:uri="1aba759a-41f5-492a-a2cc-8e40e88c9d04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483a3e91-c84b-4652-b16c-afff8dead47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2019-12-13T19:38:32Z</dcterms:created>
  <dcterms:modified xsi:type="dcterms:W3CDTF">2019-12-13T20:26:15Z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0x0101006171015D585E1C4C93D00CA74F062321</vt:lpwstr>
  </property>
</Properties>
</file>